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server\Userfolders\mikea\My Documents\MIKE\Rate Sheet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I17" i="1"/>
  <c r="I18" i="1"/>
  <c r="I19" i="1"/>
  <c r="I15" i="1"/>
  <c r="H4" i="1"/>
  <c r="J4" i="1" s="1"/>
  <c r="H5" i="1"/>
  <c r="J5" i="1" s="1"/>
  <c r="H6" i="1"/>
  <c r="J6" i="1" s="1"/>
  <c r="H7" i="1"/>
  <c r="J7" i="1" s="1"/>
  <c r="H8" i="1"/>
  <c r="J8" i="1" s="1"/>
  <c r="H3" i="1"/>
  <c r="J3" i="1" s="1"/>
</calcChain>
</file>

<file path=xl/sharedStrings.xml><?xml version="1.0" encoding="utf-8"?>
<sst xmlns="http://schemas.openxmlformats.org/spreadsheetml/2006/main" count="107" uniqueCount="87">
  <si>
    <t>WATER USE RATES</t>
  </si>
  <si>
    <t>SEWER BASE RATES</t>
  </si>
  <si>
    <t>METER SIZE IN INCHES</t>
  </si>
  <si>
    <t>RATE CODE NUMBER</t>
  </si>
  <si>
    <t>MONTHLY BASE RATE</t>
  </si>
  <si>
    <t>5/8 OR 3/4</t>
  </si>
  <si>
    <t>R1</t>
  </si>
  <si>
    <t>3/4 OR 5/8</t>
  </si>
  <si>
    <t>S1</t>
  </si>
  <si>
    <t>RE</t>
  </si>
  <si>
    <t>1"</t>
  </si>
  <si>
    <t>S2</t>
  </si>
  <si>
    <t>C1 or T1</t>
  </si>
  <si>
    <t>1 1/2"</t>
  </si>
  <si>
    <t>S3</t>
  </si>
  <si>
    <t>R2</t>
  </si>
  <si>
    <t>2"</t>
  </si>
  <si>
    <t>S4</t>
  </si>
  <si>
    <t>C2 or T2</t>
  </si>
  <si>
    <t>3"</t>
  </si>
  <si>
    <t>S5</t>
  </si>
  <si>
    <t>C4 or T4</t>
  </si>
  <si>
    <t>4"</t>
  </si>
  <si>
    <t>S6</t>
  </si>
  <si>
    <t>C5 or T5</t>
  </si>
  <si>
    <t>6"</t>
  </si>
  <si>
    <t>S7</t>
  </si>
  <si>
    <t>C6 or T6</t>
  </si>
  <si>
    <t>8"</t>
  </si>
  <si>
    <t>S8</t>
  </si>
  <si>
    <t>C7 or T7</t>
  </si>
  <si>
    <t>10"</t>
  </si>
  <si>
    <t>S9</t>
  </si>
  <si>
    <t>C8 or T8</t>
  </si>
  <si>
    <t>C9 or T9</t>
  </si>
  <si>
    <t>RESIDENTIAL</t>
  </si>
  <si>
    <t>R</t>
  </si>
  <si>
    <t>C10 or T10</t>
  </si>
  <si>
    <t>COMMERCIAL DOMESTIC</t>
  </si>
  <si>
    <t>CDS</t>
  </si>
  <si>
    <t>BULK WATER</t>
  </si>
  <si>
    <t>COMMERCIAL HIGH STRENGTH</t>
  </si>
  <si>
    <t>CHS</t>
  </si>
  <si>
    <t>WATER SYSTEM DEVELOPMENT FEES</t>
  </si>
  <si>
    <t>SERVICE LINE SIZE IN INCHES</t>
  </si>
  <si>
    <t>MID-ZONE AREA FEE</t>
  </si>
  <si>
    <t>LWSD</t>
  </si>
  <si>
    <t>TOTAL</t>
  </si>
  <si>
    <t>LOW ZONE FEE</t>
  </si>
  <si>
    <t>F1</t>
  </si>
  <si>
    <t>F2</t>
  </si>
  <si>
    <t>F3</t>
  </si>
  <si>
    <t>F4</t>
  </si>
  <si>
    <t>F5</t>
  </si>
  <si>
    <t>3/4"</t>
  </si>
  <si>
    <t>3" &amp; UP</t>
  </si>
  <si>
    <t>CALL FOR PRICING</t>
  </si>
  <si>
    <t>LATE PAYMENT PENALTY</t>
  </si>
  <si>
    <t>(20 DAYS AFTER BILLING)</t>
  </si>
  <si>
    <t>1 1/2 % PER MONTH</t>
  </si>
  <si>
    <t>$20.00 BASE</t>
  </si>
  <si>
    <t xml:space="preserve">CITY OF BILLINGS </t>
  </si>
  <si>
    <t>BASED ON SCHEDULE "V" EDU FORMULA</t>
  </si>
  <si>
    <t>HYDRANT USE FEE</t>
  </si>
  <si>
    <t>LATE NOTICE &amp; SHUT OFF CHARGES</t>
  </si>
  <si>
    <t>24 HOUR NOTICE</t>
  </si>
  <si>
    <t>TURN ON/OFF</t>
  </si>
  <si>
    <t xml:space="preserve">RATE CODE </t>
  </si>
  <si>
    <t>FIRE LINE RATES</t>
  </si>
  <si>
    <t>LINE SIZE</t>
  </si>
  <si>
    <t>12"</t>
  </si>
  <si>
    <t>RATE CODE</t>
  </si>
  <si>
    <t>MONTHLY</t>
  </si>
  <si>
    <t>ANNUAL</t>
  </si>
  <si>
    <t>WATER MAIN TAPPING FEES</t>
  </si>
  <si>
    <t>$3.70 per 1000 gal</t>
  </si>
  <si>
    <t>RATE PER 1000 GAL</t>
  </si>
  <si>
    <t xml:space="preserve"> 4% FRANCHISE FEE</t>
  </si>
  <si>
    <t>SEWER USE RATE</t>
  </si>
  <si>
    <t>USE TYPE</t>
  </si>
  <si>
    <t>METER TEST FEE</t>
  </si>
  <si>
    <t>PETITION FOR INCLUSION INTO SERV BOUNDARY</t>
  </si>
  <si>
    <t xml:space="preserve">REQUEST TO EXTEND DISTRICT FACILITIES </t>
  </si>
  <si>
    <t>AFTER HOURS FEE</t>
  </si>
  <si>
    <t>NEW ACCOUNT SET UP</t>
  </si>
  <si>
    <t>SEWER INSPECTION PERMIT</t>
  </si>
  <si>
    <t>SEWER SYSTEM DEVELOPMENT (FEES PHASE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</si>
</sst>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43" fontId="0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44" fontId="0" fillId="0" borderId="0" xfId="2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7" fontId="0" fillId="0" borderId="0" xfId="2" applyNumberFormat="1" applyFont="1" applyBorder="1" applyAlignment="1">
      <alignment horizontal="center"/>
    </xf>
    <xf numFmtId="0" fontId="6" fillId="0" borderId="0" xfId="0" applyFont="1" applyBorder="1" applyAlignment="1"/>
    <xf numFmtId="0" fontId="8" fillId="0" borderId="0" xfId="0" applyFont="1" applyBorder="1" applyAlignment="1">
      <alignment wrapText="1"/>
    </xf>
    <xf numFmtId="44" fontId="0" fillId="0" borderId="0" xfId="2" applyFont="1" applyFill="1" applyBorder="1"/>
    <xf numFmtId="44" fontId="0" fillId="0" borderId="0" xfId="2" applyFont="1" applyFill="1" applyBorder="1" applyAlignment="1"/>
    <xf numFmtId="0" fontId="2" fillId="0" borderId="0" xfId="0" applyFont="1" applyBorder="1" applyAlignment="1"/>
    <xf numFmtId="0" fontId="7" fillId="0" borderId="8" xfId="0" applyFont="1" applyBorder="1" applyAlignment="1">
      <alignment horizontal="center"/>
    </xf>
    <xf numFmtId="164" fontId="7" fillId="0" borderId="8" xfId="2" applyNumberFormat="1" applyFont="1" applyBorder="1" applyAlignment="1">
      <alignment horizontal="right" indent="1"/>
    </xf>
    <xf numFmtId="12" fontId="7" fillId="0" borderId="8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right" indent="1"/>
    </xf>
    <xf numFmtId="44" fontId="7" fillId="0" borderId="8" xfId="2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7" fillId="0" borderId="8" xfId="0" applyFont="1" applyBorder="1"/>
    <xf numFmtId="8" fontId="7" fillId="0" borderId="8" xfId="2" applyNumberFormat="1" applyFont="1" applyBorder="1"/>
    <xf numFmtId="39" fontId="7" fillId="0" borderId="8" xfId="1" applyNumberFormat="1" applyFont="1" applyBorder="1" applyAlignment="1">
      <alignment horizontal="right" indent="1"/>
    </xf>
    <xf numFmtId="0" fontId="8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164" fontId="7" fillId="0" borderId="12" xfId="2" applyNumberFormat="1" applyFont="1" applyBorder="1" applyAlignment="1">
      <alignment horizontal="center"/>
    </xf>
    <xf numFmtId="12" fontId="7" fillId="0" borderId="11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4" fontId="7" fillId="0" borderId="14" xfId="2" applyNumberFormat="1" applyFont="1" applyBorder="1" applyAlignment="1">
      <alignment horizontal="right" indent="1"/>
    </xf>
    <xf numFmtId="0" fontId="7" fillId="0" borderId="14" xfId="0" applyFont="1" applyBorder="1" applyAlignment="1">
      <alignment horizontal="center"/>
    </xf>
    <xf numFmtId="164" fontId="7" fillId="0" borderId="15" xfId="2" applyNumberFormat="1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64" fontId="7" fillId="0" borderId="12" xfId="2" applyNumberFormat="1" applyFont="1" applyBorder="1" applyAlignment="1">
      <alignment horizontal="right" indent="1"/>
    </xf>
    <xf numFmtId="0" fontId="7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8" fontId="8" fillId="0" borderId="12" xfId="0" applyNumberFormat="1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44" fontId="7" fillId="0" borderId="12" xfId="2" applyFont="1" applyBorder="1"/>
    <xf numFmtId="12" fontId="8" fillId="0" borderId="1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44" fontId="7" fillId="0" borderId="15" xfId="2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3" xfId="0" applyFont="1" applyBorder="1"/>
    <xf numFmtId="0" fontId="7" fillId="0" borderId="14" xfId="0" applyFont="1" applyBorder="1"/>
    <xf numFmtId="8" fontId="7" fillId="0" borderId="14" xfId="2" applyNumberFormat="1" applyFont="1" applyBorder="1"/>
    <xf numFmtId="44" fontId="7" fillId="0" borderId="9" xfId="2" applyFont="1" applyBorder="1" applyAlignment="1">
      <alignment horizontal="center" wrapText="1"/>
    </xf>
    <xf numFmtId="44" fontId="7" fillId="0" borderId="7" xfId="2" applyFont="1" applyBorder="1" applyAlignment="1">
      <alignment horizontal="center" wrapText="1"/>
    </xf>
    <xf numFmtId="44" fontId="7" fillId="0" borderId="11" xfId="2" applyFont="1" applyBorder="1" applyAlignment="1"/>
    <xf numFmtId="44" fontId="7" fillId="0" borderId="12" xfId="2" applyFont="1" applyBorder="1" applyAlignment="1">
      <alignment horizontal="center"/>
    </xf>
    <xf numFmtId="0" fontId="5" fillId="0" borderId="13" xfId="0" applyFont="1" applyBorder="1" applyAlignment="1"/>
    <xf numFmtId="0" fontId="7" fillId="0" borderId="14" xfId="0" applyFont="1" applyBorder="1" applyAlignment="1"/>
    <xf numFmtId="44" fontId="7" fillId="0" borderId="15" xfId="2" applyFont="1" applyBorder="1" applyAlignment="1">
      <alignment horizontal="center"/>
    </xf>
    <xf numFmtId="0" fontId="7" fillId="0" borderId="9" xfId="0" applyFont="1" applyBorder="1" applyAlignment="1"/>
    <xf numFmtId="0" fontId="7" fillId="0" borderId="11" xfId="0" applyFont="1" applyBorder="1" applyAlignment="1"/>
    <xf numFmtId="0" fontId="7" fillId="0" borderId="13" xfId="0" applyFont="1" applyBorder="1" applyAlignment="1"/>
    <xf numFmtId="8" fontId="7" fillId="0" borderId="7" xfId="0" applyNumberFormat="1" applyFont="1" applyBorder="1"/>
    <xf numFmtId="8" fontId="7" fillId="0" borderId="15" xfId="0" applyNumberFormat="1" applyFont="1" applyBorder="1"/>
    <xf numFmtId="6" fontId="7" fillId="0" borderId="0" xfId="2" applyNumberFormat="1" applyFont="1" applyBorder="1" applyAlignment="1"/>
    <xf numFmtId="0" fontId="10" fillId="0" borderId="0" xfId="0" applyFont="1" applyBorder="1" applyAlignment="1">
      <alignment wrapText="1"/>
    </xf>
    <xf numFmtId="164" fontId="8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7" fillId="0" borderId="14" xfId="2" applyNumberFormat="1" applyFont="1" applyBorder="1" applyAlignment="1">
      <alignment horizontal="center"/>
    </xf>
    <xf numFmtId="164" fontId="7" fillId="0" borderId="15" xfId="2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7" fillId="0" borderId="10" xfId="2" applyNumberFormat="1" applyFont="1" applyBorder="1" applyAlignment="1">
      <alignment horizontal="center"/>
    </xf>
    <xf numFmtId="164" fontId="7" fillId="0" borderId="7" xfId="2" applyNumberFormat="1" applyFont="1" applyBorder="1" applyAlignment="1">
      <alignment horizontal="center"/>
    </xf>
    <xf numFmtId="164" fontId="7" fillId="0" borderId="8" xfId="2" applyNumberFormat="1" applyFont="1" applyBorder="1" applyAlignment="1">
      <alignment horizontal="center"/>
    </xf>
    <xf numFmtId="164" fontId="7" fillId="0" borderId="12" xfId="2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7" fontId="0" fillId="0" borderId="0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8" fontId="7" fillId="0" borderId="2" xfId="0" applyNumberFormat="1" applyFont="1" applyBorder="1" applyAlignment="1">
      <alignment horizontal="center"/>
    </xf>
    <xf numFmtId="8" fontId="7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/>
    <xf numFmtId="0" fontId="7" fillId="0" borderId="15" xfId="0" applyFont="1" applyBorder="1" applyAlignment="1"/>
    <xf numFmtId="0" fontId="8" fillId="0" borderId="11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8" fontId="8" fillId="0" borderId="12" xfId="0" applyNumberFormat="1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6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7" fillId="0" borderId="15" xfId="0" applyFont="1" applyBorder="1" applyAlignment="1">
      <alignment horizontal="center"/>
    </xf>
    <xf numFmtId="6" fontId="7" fillId="0" borderId="1" xfId="2" applyNumberFormat="1" applyFont="1" applyBorder="1" applyAlignment="1">
      <alignment horizontal="center"/>
    </xf>
    <xf numFmtId="6" fontId="7" fillId="0" borderId="3" xfId="2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zoomScaleNormal="100" workbookViewId="0">
      <selection activeCell="B8" sqref="B8"/>
    </sheetView>
  </sheetViews>
  <sheetFormatPr defaultRowHeight="15" x14ac:dyDescent="0.25"/>
  <cols>
    <col min="1" max="1" width="9.5703125" customWidth="1"/>
    <col min="2" max="2" width="10.140625" customWidth="1"/>
    <col min="3" max="3" width="9.28515625" customWidth="1"/>
    <col min="4" max="4" width="9.5703125" customWidth="1"/>
    <col min="5" max="5" width="1.7109375" customWidth="1"/>
    <col min="6" max="6" width="10.85546875" customWidth="1"/>
    <col min="7" max="7" width="12.7109375" customWidth="1"/>
    <col min="8" max="8" width="9.7109375" customWidth="1"/>
    <col min="9" max="9" width="8.7109375" customWidth="1"/>
    <col min="10" max="10" width="9.85546875" customWidth="1"/>
    <col min="11" max="11" width="1.7109375" customWidth="1"/>
    <col min="12" max="12" width="13.140625" customWidth="1"/>
    <col min="13" max="13" width="9.85546875" customWidth="1"/>
    <col min="14" max="14" width="16.7109375" customWidth="1"/>
    <col min="15" max="15" width="10.42578125" style="6" customWidth="1"/>
    <col min="16" max="16" width="12.42578125" customWidth="1"/>
    <col min="17" max="17" width="1" customWidth="1"/>
    <col min="18" max="18" width="10.28515625" customWidth="1"/>
    <col min="19" max="19" width="11.7109375" customWidth="1"/>
    <col min="20" max="20" width="9.42578125" customWidth="1"/>
    <col min="21" max="21" width="12.28515625" customWidth="1"/>
  </cols>
  <sheetData>
    <row r="1" spans="1:16" ht="15.75" thickBot="1" x14ac:dyDescent="0.3">
      <c r="A1" s="73" t="s">
        <v>43</v>
      </c>
      <c r="B1" s="74"/>
      <c r="C1" s="74"/>
      <c r="D1" s="75"/>
      <c r="F1" s="73" t="s">
        <v>86</v>
      </c>
      <c r="G1" s="74"/>
      <c r="H1" s="74"/>
      <c r="I1" s="74"/>
      <c r="J1" s="75"/>
      <c r="L1" s="73" t="s">
        <v>78</v>
      </c>
      <c r="M1" s="74"/>
      <c r="N1" s="75"/>
      <c r="O1" s="16"/>
      <c r="P1" s="16"/>
    </row>
    <row r="2" spans="1:16" ht="39" customHeight="1" x14ac:dyDescent="0.25">
      <c r="A2" s="27" t="s">
        <v>44</v>
      </c>
      <c r="B2" s="28" t="s">
        <v>48</v>
      </c>
      <c r="C2" s="28" t="s">
        <v>44</v>
      </c>
      <c r="D2" s="9" t="s">
        <v>45</v>
      </c>
      <c r="F2" s="27" t="s">
        <v>44</v>
      </c>
      <c r="G2" s="36" t="s">
        <v>61</v>
      </c>
      <c r="H2" s="28" t="s">
        <v>77</v>
      </c>
      <c r="I2" s="36" t="s">
        <v>46</v>
      </c>
      <c r="J2" s="37" t="s">
        <v>47</v>
      </c>
      <c r="L2" s="39" t="s">
        <v>79</v>
      </c>
      <c r="M2" s="40" t="s">
        <v>71</v>
      </c>
      <c r="N2" s="41" t="s">
        <v>76</v>
      </c>
      <c r="O2" s="1"/>
      <c r="P2" s="14"/>
    </row>
    <row r="3" spans="1:16" x14ac:dyDescent="0.25">
      <c r="A3" s="29" t="s">
        <v>5</v>
      </c>
      <c r="B3" s="18">
        <v>2418</v>
      </c>
      <c r="C3" s="17" t="s">
        <v>5</v>
      </c>
      <c r="D3" s="30">
        <v>4677</v>
      </c>
      <c r="F3" s="29" t="s">
        <v>5</v>
      </c>
      <c r="G3" s="18">
        <v>920</v>
      </c>
      <c r="H3" s="20">
        <f>SUM(G3*0.04)</f>
        <v>36.800000000000004</v>
      </c>
      <c r="I3" s="21">
        <v>195</v>
      </c>
      <c r="J3" s="38">
        <f>SUM(G3:I3)</f>
        <v>1151.8</v>
      </c>
      <c r="L3" s="42" t="s">
        <v>35</v>
      </c>
      <c r="M3" s="23" t="s">
        <v>36</v>
      </c>
      <c r="N3" s="43">
        <v>1.31</v>
      </c>
      <c r="O3" s="1"/>
      <c r="P3" s="15"/>
    </row>
    <row r="4" spans="1:16" x14ac:dyDescent="0.25">
      <c r="A4" s="29">
        <v>1</v>
      </c>
      <c r="B4" s="18">
        <v>3385</v>
      </c>
      <c r="C4" s="17">
        <v>1</v>
      </c>
      <c r="D4" s="30">
        <v>6548</v>
      </c>
      <c r="F4" s="29">
        <v>1</v>
      </c>
      <c r="G4" s="18">
        <v>2825</v>
      </c>
      <c r="H4" s="20">
        <f t="shared" ref="H4:H8" si="0">SUM(G4*0.04)</f>
        <v>113</v>
      </c>
      <c r="I4" s="21">
        <v>434</v>
      </c>
      <c r="J4" s="38">
        <f t="shared" ref="J4:J8" si="1">SUM(G4:I4)</f>
        <v>3372</v>
      </c>
      <c r="L4" s="104" t="s">
        <v>38</v>
      </c>
      <c r="M4" s="108" t="s">
        <v>39</v>
      </c>
      <c r="N4" s="106">
        <v>1.31</v>
      </c>
      <c r="O4" s="1"/>
      <c r="P4" s="15"/>
    </row>
    <row r="5" spans="1:16" ht="15.75" customHeight="1" x14ac:dyDescent="0.25">
      <c r="A5" s="31">
        <v>1.5</v>
      </c>
      <c r="B5" s="18">
        <v>3869</v>
      </c>
      <c r="C5" s="19">
        <v>1.5</v>
      </c>
      <c r="D5" s="30">
        <v>7483</v>
      </c>
      <c r="F5" s="31">
        <v>1.5</v>
      </c>
      <c r="G5" s="18">
        <v>8215</v>
      </c>
      <c r="H5" s="20">
        <f t="shared" si="0"/>
        <v>328.6</v>
      </c>
      <c r="I5" s="21">
        <v>632</v>
      </c>
      <c r="J5" s="38">
        <f t="shared" si="1"/>
        <v>9175.6</v>
      </c>
      <c r="L5" s="104"/>
      <c r="M5" s="108"/>
      <c r="N5" s="106"/>
      <c r="O5" s="1"/>
      <c r="P5" s="15"/>
    </row>
    <row r="6" spans="1:16" x14ac:dyDescent="0.25">
      <c r="A6" s="29">
        <v>2</v>
      </c>
      <c r="B6" s="18">
        <v>4352</v>
      </c>
      <c r="C6" s="17">
        <v>2</v>
      </c>
      <c r="D6" s="30">
        <v>8419</v>
      </c>
      <c r="F6" s="29">
        <v>2</v>
      </c>
      <c r="G6" s="18">
        <v>14185</v>
      </c>
      <c r="H6" s="20">
        <f t="shared" si="0"/>
        <v>567.4</v>
      </c>
      <c r="I6" s="21">
        <v>888</v>
      </c>
      <c r="J6" s="38">
        <f t="shared" si="1"/>
        <v>15640.4</v>
      </c>
      <c r="L6" s="104" t="s">
        <v>41</v>
      </c>
      <c r="M6" s="108" t="s">
        <v>42</v>
      </c>
      <c r="N6" s="106">
        <v>1.56</v>
      </c>
      <c r="O6" s="1"/>
      <c r="P6" s="15"/>
    </row>
    <row r="7" spans="1:16" ht="15.75" customHeight="1" thickBot="1" x14ac:dyDescent="0.3">
      <c r="A7" s="29">
        <v>3</v>
      </c>
      <c r="B7" s="18">
        <v>7013</v>
      </c>
      <c r="C7" s="17">
        <v>3</v>
      </c>
      <c r="D7" s="30">
        <v>13565</v>
      </c>
      <c r="F7" s="29">
        <v>3</v>
      </c>
      <c r="G7" s="18">
        <v>36805</v>
      </c>
      <c r="H7" s="20">
        <f t="shared" si="0"/>
        <v>1472.2</v>
      </c>
      <c r="I7" s="21">
        <v>1797</v>
      </c>
      <c r="J7" s="38">
        <f t="shared" si="1"/>
        <v>40074.199999999997</v>
      </c>
      <c r="L7" s="105"/>
      <c r="M7" s="109"/>
      <c r="N7" s="107"/>
      <c r="O7" s="3"/>
      <c r="P7" s="2"/>
    </row>
    <row r="8" spans="1:16" ht="15.75" thickBot="1" x14ac:dyDescent="0.3">
      <c r="A8" s="29">
        <v>4</v>
      </c>
      <c r="B8" s="18">
        <v>26598</v>
      </c>
      <c r="C8" s="17">
        <v>4</v>
      </c>
      <c r="D8" s="30">
        <v>51447</v>
      </c>
      <c r="F8" s="29">
        <v>4</v>
      </c>
      <c r="G8" s="18">
        <v>86165</v>
      </c>
      <c r="H8" s="20">
        <f t="shared" si="0"/>
        <v>3446.6</v>
      </c>
      <c r="I8" s="21">
        <v>3495</v>
      </c>
      <c r="J8" s="38">
        <f t="shared" si="1"/>
        <v>93106.6</v>
      </c>
      <c r="L8" s="13"/>
      <c r="M8" s="2"/>
      <c r="N8" s="2"/>
      <c r="O8" s="3"/>
      <c r="P8" s="2"/>
    </row>
    <row r="9" spans="1:16" ht="15.75" thickBot="1" x14ac:dyDescent="0.3">
      <c r="A9" s="29">
        <v>6</v>
      </c>
      <c r="B9" s="18">
        <v>33852</v>
      </c>
      <c r="C9" s="17">
        <v>6</v>
      </c>
      <c r="D9" s="30">
        <v>65478</v>
      </c>
      <c r="F9" s="29">
        <v>6</v>
      </c>
      <c r="G9" s="83" t="s">
        <v>62</v>
      </c>
      <c r="H9" s="83"/>
      <c r="I9" s="83"/>
      <c r="J9" s="84"/>
      <c r="L9" s="73" t="s">
        <v>1</v>
      </c>
      <c r="M9" s="74"/>
      <c r="N9" s="75"/>
      <c r="O9" s="3"/>
      <c r="P9" s="2"/>
    </row>
    <row r="10" spans="1:16" ht="25.5" customHeight="1" x14ac:dyDescent="0.25">
      <c r="A10" s="29">
        <v>8</v>
      </c>
      <c r="B10" s="18">
        <v>50778</v>
      </c>
      <c r="C10" s="17">
        <v>8</v>
      </c>
      <c r="D10" s="30">
        <v>98217</v>
      </c>
      <c r="F10" s="29">
        <v>8</v>
      </c>
      <c r="G10" s="83" t="s">
        <v>62</v>
      </c>
      <c r="H10" s="83"/>
      <c r="I10" s="83"/>
      <c r="J10" s="84"/>
      <c r="L10" s="44" t="s">
        <v>2</v>
      </c>
      <c r="M10" s="45" t="s">
        <v>67</v>
      </c>
      <c r="N10" s="46" t="s">
        <v>4</v>
      </c>
    </row>
    <row r="11" spans="1:16" ht="15.75" thickBot="1" x14ac:dyDescent="0.3">
      <c r="A11" s="32">
        <v>10</v>
      </c>
      <c r="B11" s="33">
        <v>70122</v>
      </c>
      <c r="C11" s="34">
        <v>10</v>
      </c>
      <c r="D11" s="35">
        <v>135633</v>
      </c>
      <c r="F11" s="32">
        <v>10</v>
      </c>
      <c r="G11" s="76" t="s">
        <v>62</v>
      </c>
      <c r="H11" s="76"/>
      <c r="I11" s="76"/>
      <c r="J11" s="77"/>
      <c r="L11" s="42" t="s">
        <v>7</v>
      </c>
      <c r="M11" s="22" t="s">
        <v>8</v>
      </c>
      <c r="N11" s="47">
        <v>46.3</v>
      </c>
    </row>
    <row r="12" spans="1:16" ht="15.75" thickBot="1" x14ac:dyDescent="0.3">
      <c r="E12" s="8"/>
      <c r="L12" s="42" t="s">
        <v>10</v>
      </c>
      <c r="M12" s="22" t="s">
        <v>11</v>
      </c>
      <c r="N12" s="47">
        <v>82.88</v>
      </c>
    </row>
    <row r="13" spans="1:16" ht="15.75" thickBot="1" x14ac:dyDescent="0.3">
      <c r="A13" s="78" t="s">
        <v>0</v>
      </c>
      <c r="B13" s="79"/>
      <c r="C13" s="79"/>
      <c r="D13" s="80"/>
      <c r="F13" s="78" t="s">
        <v>68</v>
      </c>
      <c r="G13" s="79"/>
      <c r="H13" s="79"/>
      <c r="I13" s="79"/>
      <c r="J13" s="80"/>
      <c r="L13" s="48" t="s">
        <v>13</v>
      </c>
      <c r="M13" s="22" t="s">
        <v>14</v>
      </c>
      <c r="N13" s="47">
        <v>185.2</v>
      </c>
    </row>
    <row r="14" spans="1:16" ht="36.75" x14ac:dyDescent="0.25">
      <c r="A14" s="58" t="s">
        <v>2</v>
      </c>
      <c r="B14" s="45" t="s">
        <v>3</v>
      </c>
      <c r="C14" s="45" t="s">
        <v>4</v>
      </c>
      <c r="D14" s="59" t="s">
        <v>76</v>
      </c>
      <c r="F14" s="52" t="s">
        <v>69</v>
      </c>
      <c r="G14" s="53" t="s">
        <v>71</v>
      </c>
      <c r="H14" s="53" t="s">
        <v>72</v>
      </c>
      <c r="I14" s="86" t="s">
        <v>73</v>
      </c>
      <c r="J14" s="101"/>
      <c r="L14" s="42" t="s">
        <v>16</v>
      </c>
      <c r="M14" s="22" t="s">
        <v>17</v>
      </c>
      <c r="N14" s="47">
        <v>330.58</v>
      </c>
    </row>
    <row r="15" spans="1:16" x14ac:dyDescent="0.25">
      <c r="A15" s="60" t="s">
        <v>5</v>
      </c>
      <c r="B15" s="17" t="s">
        <v>6</v>
      </c>
      <c r="C15" s="26">
        <v>15.21</v>
      </c>
      <c r="D15" s="61">
        <v>3.9</v>
      </c>
      <c r="F15" s="54" t="s">
        <v>16</v>
      </c>
      <c r="G15" s="24" t="s">
        <v>49</v>
      </c>
      <c r="H15" s="25">
        <v>3.83</v>
      </c>
      <c r="I15" s="83">
        <f>SUM(H15*12)</f>
        <v>45.96</v>
      </c>
      <c r="J15" s="84"/>
      <c r="L15" s="42" t="s">
        <v>19</v>
      </c>
      <c r="M15" s="22" t="s">
        <v>20</v>
      </c>
      <c r="N15" s="47">
        <v>740.8</v>
      </c>
    </row>
    <row r="16" spans="1:16" x14ac:dyDescent="0.25">
      <c r="A16" s="60" t="s">
        <v>5</v>
      </c>
      <c r="B16" s="17" t="s">
        <v>9</v>
      </c>
      <c r="C16" s="26">
        <v>15.21</v>
      </c>
      <c r="D16" s="61">
        <v>3.9</v>
      </c>
      <c r="F16" s="54" t="s">
        <v>22</v>
      </c>
      <c r="G16" s="24" t="s">
        <v>50</v>
      </c>
      <c r="H16" s="25">
        <v>30</v>
      </c>
      <c r="I16" s="83">
        <f t="shared" ref="I16:I19" si="2">SUM(H16*12)</f>
        <v>360</v>
      </c>
      <c r="J16" s="84"/>
      <c r="L16" s="42" t="s">
        <v>22</v>
      </c>
      <c r="M16" s="22" t="s">
        <v>23</v>
      </c>
      <c r="N16" s="47">
        <v>1319.55</v>
      </c>
    </row>
    <row r="17" spans="1:21" x14ac:dyDescent="0.25">
      <c r="A17" s="60" t="s">
        <v>5</v>
      </c>
      <c r="B17" s="17" t="s">
        <v>12</v>
      </c>
      <c r="C17" s="26">
        <v>15.21</v>
      </c>
      <c r="D17" s="61">
        <v>3.9</v>
      </c>
      <c r="F17" s="54" t="s">
        <v>25</v>
      </c>
      <c r="G17" s="24" t="s">
        <v>51</v>
      </c>
      <c r="H17" s="25">
        <v>64.83</v>
      </c>
      <c r="I17" s="83">
        <f t="shared" si="2"/>
        <v>777.96</v>
      </c>
      <c r="J17" s="84"/>
      <c r="L17" s="42" t="s">
        <v>25</v>
      </c>
      <c r="M17" s="22" t="s">
        <v>26</v>
      </c>
      <c r="N17" s="47">
        <v>2963.2</v>
      </c>
    </row>
    <row r="18" spans="1:21" ht="15" customHeight="1" x14ac:dyDescent="0.25">
      <c r="A18" s="29">
        <v>1</v>
      </c>
      <c r="B18" s="17" t="s">
        <v>15</v>
      </c>
      <c r="C18" s="26">
        <v>27.22</v>
      </c>
      <c r="D18" s="61">
        <v>3.9</v>
      </c>
      <c r="F18" s="54" t="s">
        <v>28</v>
      </c>
      <c r="G18" s="24" t="s">
        <v>52</v>
      </c>
      <c r="H18" s="25">
        <v>98.17</v>
      </c>
      <c r="I18" s="83">
        <f t="shared" si="2"/>
        <v>1178.04</v>
      </c>
      <c r="J18" s="84"/>
      <c r="L18" s="42" t="s">
        <v>28</v>
      </c>
      <c r="M18" s="22" t="s">
        <v>29</v>
      </c>
      <c r="N18" s="47">
        <v>5268.94</v>
      </c>
    </row>
    <row r="19" spans="1:21" ht="15.75" thickBot="1" x14ac:dyDescent="0.3">
      <c r="A19" s="29">
        <v>1</v>
      </c>
      <c r="B19" s="17" t="s">
        <v>18</v>
      </c>
      <c r="C19" s="26">
        <v>27.22</v>
      </c>
      <c r="D19" s="61">
        <v>3.9</v>
      </c>
      <c r="E19" s="7"/>
      <c r="F19" s="55" t="s">
        <v>70</v>
      </c>
      <c r="G19" s="56" t="s">
        <v>53</v>
      </c>
      <c r="H19" s="57">
        <v>256.5</v>
      </c>
      <c r="I19" s="76">
        <f t="shared" si="2"/>
        <v>3078</v>
      </c>
      <c r="J19" s="77"/>
      <c r="L19" s="49" t="s">
        <v>31</v>
      </c>
      <c r="M19" s="50" t="s">
        <v>32</v>
      </c>
      <c r="N19" s="51">
        <v>8232.14</v>
      </c>
    </row>
    <row r="20" spans="1:21" ht="15.75" thickBot="1" x14ac:dyDescent="0.3">
      <c r="A20" s="31">
        <v>1.5</v>
      </c>
      <c r="B20" s="17" t="s">
        <v>21</v>
      </c>
      <c r="C20" s="26">
        <v>60.81</v>
      </c>
      <c r="D20" s="61">
        <v>3.9</v>
      </c>
      <c r="E20" s="7"/>
    </row>
    <row r="21" spans="1:21" ht="15.75" customHeight="1" thickBot="1" x14ac:dyDescent="0.3">
      <c r="A21" s="29">
        <v>2</v>
      </c>
      <c r="B21" s="17" t="s">
        <v>24</v>
      </c>
      <c r="C21" s="26">
        <v>108.55</v>
      </c>
      <c r="D21" s="61">
        <v>3.9</v>
      </c>
      <c r="E21" s="7"/>
      <c r="F21" s="113" t="s">
        <v>83</v>
      </c>
      <c r="G21" s="114"/>
      <c r="H21" s="71"/>
      <c r="I21" s="117" t="s">
        <v>84</v>
      </c>
      <c r="J21" s="118"/>
      <c r="L21" s="78" t="s">
        <v>74</v>
      </c>
      <c r="M21" s="79"/>
      <c r="N21" s="80"/>
    </row>
    <row r="22" spans="1:21" ht="15" customHeight="1" thickBot="1" x14ac:dyDescent="0.3">
      <c r="A22" s="29">
        <v>3</v>
      </c>
      <c r="B22" s="17" t="s">
        <v>27</v>
      </c>
      <c r="C22" s="26">
        <v>243.25</v>
      </c>
      <c r="D22" s="61">
        <v>3.9</v>
      </c>
      <c r="F22" s="115">
        <v>45</v>
      </c>
      <c r="G22" s="116"/>
      <c r="H22" s="72"/>
      <c r="I22" s="115">
        <v>45</v>
      </c>
      <c r="J22" s="116"/>
      <c r="L22" s="65" t="s">
        <v>54</v>
      </c>
      <c r="M22" s="81">
        <v>50</v>
      </c>
      <c r="N22" s="82"/>
    </row>
    <row r="23" spans="1:21" ht="15.75" customHeight="1" thickBot="1" x14ac:dyDescent="0.3">
      <c r="A23" s="29">
        <v>4</v>
      </c>
      <c r="B23" s="17" t="s">
        <v>30</v>
      </c>
      <c r="C23" s="26">
        <v>434.41</v>
      </c>
      <c r="D23" s="61">
        <v>3.9</v>
      </c>
      <c r="L23" s="66" t="s">
        <v>10</v>
      </c>
      <c r="M23" s="83">
        <v>50</v>
      </c>
      <c r="N23" s="84"/>
    </row>
    <row r="24" spans="1:21" ht="15.75" thickBot="1" x14ac:dyDescent="0.3">
      <c r="A24" s="29">
        <v>6</v>
      </c>
      <c r="B24" s="17" t="s">
        <v>33</v>
      </c>
      <c r="C24" s="26">
        <v>972.99</v>
      </c>
      <c r="D24" s="61">
        <v>3.9</v>
      </c>
      <c r="F24" s="95" t="s">
        <v>85</v>
      </c>
      <c r="G24" s="97"/>
      <c r="H24" s="12"/>
      <c r="I24" s="95" t="s">
        <v>80</v>
      </c>
      <c r="J24" s="97"/>
      <c r="L24" s="66" t="s">
        <v>13</v>
      </c>
      <c r="M24" s="83">
        <v>75</v>
      </c>
      <c r="N24" s="84"/>
    </row>
    <row r="25" spans="1:21" ht="15" customHeight="1" thickBot="1" x14ac:dyDescent="0.3">
      <c r="A25" s="29">
        <v>8</v>
      </c>
      <c r="B25" s="17" t="s">
        <v>34</v>
      </c>
      <c r="C25" s="26">
        <v>1730.02</v>
      </c>
      <c r="D25" s="61">
        <v>3.9</v>
      </c>
      <c r="F25" s="120">
        <v>60</v>
      </c>
      <c r="G25" s="121"/>
      <c r="H25" s="70"/>
      <c r="I25" s="110">
        <v>30</v>
      </c>
      <c r="J25" s="112"/>
      <c r="L25" s="66" t="s">
        <v>16</v>
      </c>
      <c r="M25" s="83">
        <v>100</v>
      </c>
      <c r="N25" s="84"/>
    </row>
    <row r="26" spans="1:21" ht="15.75" thickBot="1" x14ac:dyDescent="0.3">
      <c r="A26" s="29">
        <v>10</v>
      </c>
      <c r="B26" s="17" t="s">
        <v>37</v>
      </c>
      <c r="C26" s="26">
        <v>2434.91</v>
      </c>
      <c r="D26" s="61">
        <v>3.9</v>
      </c>
      <c r="L26" s="67" t="s">
        <v>55</v>
      </c>
      <c r="M26" s="88" t="s">
        <v>56</v>
      </c>
      <c r="N26" s="119"/>
    </row>
    <row r="27" spans="1:21" ht="18.75" customHeight="1" thickBot="1" x14ac:dyDescent="0.3">
      <c r="A27" s="62" t="s">
        <v>40</v>
      </c>
      <c r="B27" s="63"/>
      <c r="C27" s="63"/>
      <c r="D27" s="64">
        <v>5.25</v>
      </c>
      <c r="F27" s="92" t="s">
        <v>64</v>
      </c>
      <c r="G27" s="93"/>
      <c r="H27" s="93"/>
      <c r="I27" s="93"/>
      <c r="J27" s="94"/>
      <c r="O27" s="10"/>
    </row>
    <row r="28" spans="1:21" ht="15.75" thickBot="1" x14ac:dyDescent="0.3">
      <c r="F28" s="85" t="s">
        <v>65</v>
      </c>
      <c r="G28" s="86"/>
      <c r="H28" s="86"/>
      <c r="I28" s="86"/>
      <c r="J28" s="68">
        <v>5</v>
      </c>
      <c r="L28" s="95" t="s">
        <v>81</v>
      </c>
      <c r="M28" s="96"/>
      <c r="N28" s="97"/>
      <c r="O28" s="4"/>
    </row>
    <row r="29" spans="1:21" ht="15.75" customHeight="1" thickBot="1" x14ac:dyDescent="0.3">
      <c r="A29" s="73" t="s">
        <v>57</v>
      </c>
      <c r="B29" s="74"/>
      <c r="C29" s="74"/>
      <c r="D29" s="75"/>
      <c r="F29" s="87" t="s">
        <v>66</v>
      </c>
      <c r="G29" s="88"/>
      <c r="H29" s="88"/>
      <c r="I29" s="88"/>
      <c r="J29" s="69">
        <v>55</v>
      </c>
      <c r="L29" s="98">
        <v>150</v>
      </c>
      <c r="M29" s="99"/>
      <c r="N29" s="100"/>
      <c r="Q29" s="91"/>
      <c r="R29" s="91"/>
      <c r="S29" s="91"/>
      <c r="T29" s="91"/>
      <c r="U29" s="91"/>
    </row>
    <row r="30" spans="1:21" ht="15.75" thickBot="1" x14ac:dyDescent="0.3">
      <c r="A30" s="85" t="s">
        <v>58</v>
      </c>
      <c r="B30" s="86"/>
      <c r="C30" s="86"/>
      <c r="D30" s="101"/>
      <c r="Q30" s="90"/>
      <c r="R30" s="90"/>
      <c r="S30" s="90"/>
      <c r="T30" s="89"/>
      <c r="U30" s="89"/>
    </row>
    <row r="31" spans="1:21" ht="15.75" thickBot="1" x14ac:dyDescent="0.3">
      <c r="A31" s="87" t="s">
        <v>59</v>
      </c>
      <c r="B31" s="102"/>
      <c r="C31" s="102"/>
      <c r="D31" s="103"/>
      <c r="F31" s="92" t="s">
        <v>63</v>
      </c>
      <c r="G31" s="93"/>
      <c r="H31" s="93"/>
      <c r="I31" s="94"/>
      <c r="L31" s="95" t="s">
        <v>82</v>
      </c>
      <c r="M31" s="96"/>
      <c r="N31" s="97"/>
      <c r="O31" s="11"/>
      <c r="Q31" s="90"/>
      <c r="R31" s="90"/>
      <c r="S31" s="90"/>
      <c r="T31" s="89"/>
      <c r="U31" s="89"/>
    </row>
    <row r="32" spans="1:21" ht="15.75" thickBot="1" x14ac:dyDescent="0.3">
      <c r="F32" s="87" t="s">
        <v>60</v>
      </c>
      <c r="G32" s="88"/>
      <c r="H32" s="88" t="s">
        <v>75</v>
      </c>
      <c r="I32" s="119"/>
      <c r="K32" s="12"/>
      <c r="L32" s="110">
        <v>130</v>
      </c>
      <c r="M32" s="111"/>
      <c r="N32" s="112"/>
      <c r="O32" s="11"/>
    </row>
    <row r="33" spans="12:15" ht="15" customHeight="1" x14ac:dyDescent="0.25">
      <c r="L33" s="3"/>
      <c r="M33" s="3"/>
      <c r="N33" s="5"/>
      <c r="O33" s="11"/>
    </row>
    <row r="36" spans="12:15" ht="15" customHeight="1" x14ac:dyDescent="0.25"/>
    <row r="38" spans="12:15" ht="15" customHeight="1" x14ac:dyDescent="0.25"/>
  </sheetData>
  <mergeCells count="53">
    <mergeCell ref="L32:N32"/>
    <mergeCell ref="F21:G21"/>
    <mergeCell ref="F22:G22"/>
    <mergeCell ref="I21:J21"/>
    <mergeCell ref="I22:J22"/>
    <mergeCell ref="F32:G32"/>
    <mergeCell ref="H32:I32"/>
    <mergeCell ref="F27:J27"/>
    <mergeCell ref="M24:N24"/>
    <mergeCell ref="M25:N25"/>
    <mergeCell ref="M26:N26"/>
    <mergeCell ref="F24:G24"/>
    <mergeCell ref="F25:G25"/>
    <mergeCell ref="I24:J24"/>
    <mergeCell ref="I25:J25"/>
    <mergeCell ref="L1:N1"/>
    <mergeCell ref="A30:D30"/>
    <mergeCell ref="A31:D31"/>
    <mergeCell ref="L4:L5"/>
    <mergeCell ref="L6:L7"/>
    <mergeCell ref="N4:N5"/>
    <mergeCell ref="N6:N7"/>
    <mergeCell ref="M4:M5"/>
    <mergeCell ref="M6:M7"/>
    <mergeCell ref="F13:J13"/>
    <mergeCell ref="I14:J14"/>
    <mergeCell ref="I15:J15"/>
    <mergeCell ref="I16:J16"/>
    <mergeCell ref="I17:J17"/>
    <mergeCell ref="I18:J18"/>
    <mergeCell ref="A1:D1"/>
    <mergeCell ref="A13:D13"/>
    <mergeCell ref="F1:J1"/>
    <mergeCell ref="G9:J9"/>
    <mergeCell ref="G10:J10"/>
    <mergeCell ref="G11:J11"/>
    <mergeCell ref="A29:D29"/>
    <mergeCell ref="F28:I28"/>
    <mergeCell ref="F29:I29"/>
    <mergeCell ref="T31:U31"/>
    <mergeCell ref="Q31:S31"/>
    <mergeCell ref="T30:U30"/>
    <mergeCell ref="Q30:S30"/>
    <mergeCell ref="Q29:U29"/>
    <mergeCell ref="F31:I31"/>
    <mergeCell ref="L28:N28"/>
    <mergeCell ref="L29:N29"/>
    <mergeCell ref="L31:N31"/>
    <mergeCell ref="L9:N9"/>
    <mergeCell ref="I19:J19"/>
    <mergeCell ref="L21:N21"/>
    <mergeCell ref="M22:N22"/>
    <mergeCell ref="M23:N23"/>
  </mergeCells>
  <pageMargins left="0.25" right="0.25" top="0.75" bottom="0.25" header="0.3" footer="0.3"/>
  <pageSetup orientation="landscape" horizontalDpi="4294967293" verticalDpi="4294967293" r:id="rId1"/>
  <headerFooter>
    <oddHeader>&amp;C&amp;"-,Bold"EXHIBIT B - LOCKWOOD WATER AND SEWER RATE SCHEDULES (EFFECTIVE 07/01/2017)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Ariztia</dc:creator>
  <cp:lastModifiedBy>Mike Ariztia</cp:lastModifiedBy>
  <cp:lastPrinted>2017-07-24T17:58:02Z</cp:lastPrinted>
  <dcterms:created xsi:type="dcterms:W3CDTF">2016-01-29T21:04:46Z</dcterms:created>
  <dcterms:modified xsi:type="dcterms:W3CDTF">2017-07-24T17:59:23Z</dcterms:modified>
</cp:coreProperties>
</file>